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570" windowHeight="8130"/>
  </bookViews>
  <sheets>
    <sheet name="8А" sheetId="6" r:id="rId1"/>
    <sheet name="8Б" sheetId="1" r:id="rId2"/>
    <sheet name="8В" sheetId="5" r:id="rId3"/>
    <sheet name="8Г" sheetId="4" r:id="rId4"/>
  </sheets>
  <calcPr calcId="145621"/>
</workbook>
</file>

<file path=xl/calcChain.xml><?xml version="1.0" encoding="utf-8"?>
<calcChain xmlns="http://schemas.openxmlformats.org/spreadsheetml/2006/main">
  <c r="G35" i="4"/>
  <c r="G34"/>
  <c r="G33"/>
  <c r="I22" i="5"/>
  <c r="J7" l="1"/>
  <c r="J20"/>
  <c r="J22"/>
  <c r="J23"/>
  <c r="G35" i="1"/>
  <c r="G34"/>
  <c r="G33"/>
  <c r="I23"/>
  <c r="J23" s="1"/>
  <c r="J20"/>
  <c r="G30" i="6"/>
  <c r="G29"/>
  <c r="G28"/>
  <c r="G36" i="4"/>
  <c r="G35" i="5"/>
  <c r="G34"/>
  <c r="G33"/>
  <c r="G31" i="6"/>
  <c r="G36" i="5"/>
  <c r="G36" i="1"/>
  <c r="I24" i="6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24" i="5"/>
  <c r="J24" s="1"/>
  <c r="I21"/>
  <c r="J21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6"/>
  <c r="J6" s="1"/>
  <c r="I5"/>
  <c r="J5" s="1"/>
  <c r="I29" i="4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6" i="1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1"/>
  <c r="J21" s="1"/>
  <c r="I22"/>
  <c r="J22" s="1"/>
  <c r="I24"/>
  <c r="J24" s="1"/>
  <c r="I25"/>
  <c r="J25" s="1"/>
  <c r="I26"/>
  <c r="J26" s="1"/>
  <c r="I27"/>
  <c r="J27" s="1"/>
  <c r="I28"/>
  <c r="J28" s="1"/>
  <c r="I29"/>
  <c r="J29" s="1"/>
  <c r="I5"/>
  <c r="J5" s="1"/>
</calcChain>
</file>

<file path=xl/sharedStrings.xml><?xml version="1.0" encoding="utf-8"?>
<sst xmlns="http://schemas.openxmlformats.org/spreadsheetml/2006/main" count="104" uniqueCount="38">
  <si>
    <t>ФИ учащегося</t>
  </si>
  <si>
    <t>№п/п</t>
  </si>
  <si>
    <t>Кол-во баллов</t>
  </si>
  <si>
    <t>К ус.</t>
  </si>
  <si>
    <t>Отметка</t>
  </si>
  <si>
    <t>Количество баллов по каждому заданию</t>
  </si>
  <si>
    <t>КЛАСС:8а</t>
  </si>
  <si>
    <t>СОУ:</t>
  </si>
  <si>
    <t>% УСП-ТИ:</t>
  </si>
  <si>
    <t>% КАЧЕСТВА:</t>
  </si>
  <si>
    <t>СР. БАЛЛ:</t>
  </si>
  <si>
    <t>"4":</t>
  </si>
  <si>
    <t>"3":</t>
  </si>
  <si>
    <t>"2":</t>
  </si>
  <si>
    <t>% выполнения</t>
  </si>
  <si>
    <t>КЛАСС:8г</t>
  </si>
  <si>
    <t>КЛАСС:8в</t>
  </si>
  <si>
    <t>КЛАСС:8б</t>
  </si>
  <si>
    <t>ВСЕГО РАБОТ: 16</t>
  </si>
  <si>
    <t>ВСЕГО РАБОТ: 20</t>
  </si>
  <si>
    <t>ПОЭЛЕМЕНТНЫЙ АНАЛИЗ ИТОГОВОЙ КОНТРОЛЬНОЙ РАБОТЫ</t>
  </si>
  <si>
    <t>Дата:      05.15</t>
  </si>
  <si>
    <t>Дата:     05.15</t>
  </si>
  <si>
    <t>Дата:  05.15</t>
  </si>
  <si>
    <t>Дата:   05.15</t>
  </si>
  <si>
    <t>КОЛИЧЕСТВО:   "5":</t>
  </si>
  <si>
    <t>КОЛИЧЕСТВО:      "5":</t>
  </si>
  <si>
    <t>КОЛИЧЕСТВО:    "5":</t>
  </si>
  <si>
    <t>ПРЕДМЕТ: ГЕОМЕТРИЯ</t>
  </si>
  <si>
    <t>1. Работа по рисунку</t>
  </si>
  <si>
    <t>3. Решение комплексной задачи с оформлением</t>
  </si>
  <si>
    <t>2. Решение задачи с оформлением</t>
  </si>
  <si>
    <t>4.  Решение комплексной задачи с оформлением</t>
  </si>
  <si>
    <t>ВСЕГО РАБОТ:  23</t>
  </si>
  <si>
    <t>МАКС:8 б</t>
  </si>
  <si>
    <t>Макс. Балл:8б</t>
  </si>
  <si>
    <t>ФИО УЧИТЕЛЯ: ВАСИЛЬЕВ Е.А.</t>
  </si>
  <si>
    <t>ВСЕГО РАБОТ: 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</si>
</sst>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textRotation="90"/>
    </xf>
    <xf numFmtId="0" fontId="0" fillId="0" borderId="1" xfId="0" applyBorder="1"/>
    <xf numFmtId="0" fontId="1" fillId="0" borderId="0" xfId="0" applyFont="1"/>
    <xf numFmtId="0" fontId="0" fillId="0" borderId="0" xfId="0"/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0" borderId="8" xfId="0" applyFont="1" applyBorder="1" applyAlignment="1">
      <alignment vertical="top" wrapText="1"/>
    </xf>
    <xf numFmtId="0" fontId="0" fillId="0" borderId="8" xfId="0" applyBorder="1"/>
    <xf numFmtId="0" fontId="0" fillId="0" borderId="10" xfId="0" applyBorder="1"/>
    <xf numFmtId="0" fontId="2" fillId="0" borderId="8" xfId="0" applyFont="1" applyBorder="1"/>
    <xf numFmtId="0" fontId="0" fillId="0" borderId="0" xfId="0"/>
    <xf numFmtId="9" fontId="0" fillId="0" borderId="1" xfId="0" applyNumberFormat="1" applyBorder="1"/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topLeftCell="A5" workbookViewId="0">
      <selection activeCell="B5" sqref="B5:B24"/>
    </sheetView>
  </sheetViews>
  <sheetFormatPr defaultRowHeight="15"/>
  <cols>
    <col min="1" max="1" width="4.7109375" customWidth="1"/>
    <col min="2" max="2" width="18.7109375" customWidth="1"/>
    <col min="3" max="3" width="5.7109375" customWidth="1"/>
    <col min="4" max="4" width="6" customWidth="1"/>
    <col min="5" max="5" width="6.28515625" customWidth="1"/>
    <col min="6" max="6" width="6.140625" customWidth="1"/>
    <col min="7" max="7" width="6.7109375" customWidth="1"/>
    <col min="8" max="8" width="10.7109375" customWidth="1"/>
    <col min="9" max="9" width="7.85546875" customWidth="1"/>
    <col min="10" max="10" width="9" customWidth="1"/>
    <col min="11" max="11" width="14.140625" customWidth="1"/>
  </cols>
  <sheetData>
    <row r="1" spans="1:11" ht="15.75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75">
      <c r="A2" s="20" t="s">
        <v>28</v>
      </c>
      <c r="B2" s="20"/>
      <c r="C2" s="20" t="s">
        <v>6</v>
      </c>
      <c r="D2" s="20"/>
      <c r="E2" s="20" t="s">
        <v>36</v>
      </c>
      <c r="F2" s="20"/>
      <c r="G2" s="20"/>
      <c r="H2" s="20"/>
      <c r="I2" s="20" t="s">
        <v>35</v>
      </c>
      <c r="J2" s="20"/>
      <c r="K2" s="3" t="s">
        <v>21</v>
      </c>
    </row>
    <row r="3" spans="1:11" ht="15" customHeight="1">
      <c r="A3" s="21" t="s">
        <v>1</v>
      </c>
      <c r="B3" s="21" t="s">
        <v>0</v>
      </c>
      <c r="C3" s="24" t="s">
        <v>5</v>
      </c>
      <c r="D3" s="25"/>
      <c r="E3" s="25"/>
      <c r="F3" s="25"/>
      <c r="G3" s="25"/>
      <c r="H3" s="26"/>
      <c r="I3" s="27" t="s">
        <v>2</v>
      </c>
      <c r="J3" s="27" t="s">
        <v>3</v>
      </c>
      <c r="K3" s="27" t="s">
        <v>4</v>
      </c>
    </row>
    <row r="4" spans="1:11" ht="258" customHeight="1">
      <c r="A4" s="22"/>
      <c r="B4" s="23"/>
      <c r="C4" s="1" t="s">
        <v>29</v>
      </c>
      <c r="D4" s="1" t="s">
        <v>31</v>
      </c>
      <c r="E4" s="1" t="s">
        <v>30</v>
      </c>
      <c r="F4" s="1" t="s">
        <v>32</v>
      </c>
      <c r="G4" s="1"/>
      <c r="H4" s="1"/>
      <c r="I4" s="28"/>
      <c r="J4" s="28"/>
      <c r="K4" s="28"/>
    </row>
    <row r="5" spans="1:11">
      <c r="A5" s="8">
        <v>1</v>
      </c>
      <c r="B5" s="11"/>
      <c r="C5" s="9">
        <v>0</v>
      </c>
      <c r="D5" s="2">
        <v>0</v>
      </c>
      <c r="E5" s="2">
        <v>0</v>
      </c>
      <c r="F5" s="2">
        <v>0</v>
      </c>
      <c r="G5" s="2"/>
      <c r="H5" s="2"/>
      <c r="I5" s="2">
        <f>SUM(C5:H5)</f>
        <v>0</v>
      </c>
      <c r="J5" s="2">
        <f>I5/8</f>
        <v>0</v>
      </c>
      <c r="K5" s="2">
        <v>2</v>
      </c>
    </row>
    <row r="6" spans="1:11">
      <c r="A6" s="8">
        <v>2</v>
      </c>
      <c r="B6" s="11"/>
      <c r="C6" s="9">
        <v>1</v>
      </c>
      <c r="D6" s="2">
        <v>1</v>
      </c>
      <c r="E6" s="2">
        <v>2</v>
      </c>
      <c r="F6" s="2">
        <v>2</v>
      </c>
      <c r="G6" s="2"/>
      <c r="H6" s="2"/>
      <c r="I6" s="2">
        <f t="shared" ref="I6:I24" si="0">SUM(C6:H6)</f>
        <v>6</v>
      </c>
      <c r="J6" s="2">
        <f t="shared" ref="J6:J24" si="1">I6/8</f>
        <v>0.75</v>
      </c>
      <c r="K6" s="2">
        <v>4</v>
      </c>
    </row>
    <row r="7" spans="1:11">
      <c r="A7" s="8">
        <v>3</v>
      </c>
      <c r="B7" s="11"/>
      <c r="C7" s="9">
        <v>0</v>
      </c>
      <c r="D7" s="2">
        <v>0</v>
      </c>
      <c r="E7" s="2">
        <v>0</v>
      </c>
      <c r="F7" s="2">
        <v>0</v>
      </c>
      <c r="G7" s="2"/>
      <c r="H7" s="2"/>
      <c r="I7" s="2">
        <f t="shared" si="0"/>
        <v>0</v>
      </c>
      <c r="J7" s="2">
        <f t="shared" si="1"/>
        <v>0</v>
      </c>
      <c r="K7" s="2">
        <v>2</v>
      </c>
    </row>
    <row r="8" spans="1:11">
      <c r="A8" s="8">
        <v>4</v>
      </c>
      <c r="B8" s="11"/>
      <c r="C8" s="9">
        <v>2</v>
      </c>
      <c r="D8" s="2">
        <v>2</v>
      </c>
      <c r="E8" s="2">
        <v>0</v>
      </c>
      <c r="F8" s="2">
        <v>0</v>
      </c>
      <c r="G8" s="2"/>
      <c r="H8" s="2"/>
      <c r="I8" s="2">
        <f t="shared" si="0"/>
        <v>4</v>
      </c>
      <c r="J8" s="2">
        <f t="shared" si="1"/>
        <v>0.5</v>
      </c>
      <c r="K8" s="2">
        <v>3</v>
      </c>
    </row>
    <row r="9" spans="1:11">
      <c r="A9" s="8">
        <v>5</v>
      </c>
      <c r="B9" s="11"/>
      <c r="C9" s="9">
        <v>1</v>
      </c>
      <c r="D9" s="2">
        <v>2</v>
      </c>
      <c r="E9" s="2">
        <v>1</v>
      </c>
      <c r="F9" s="2">
        <v>2</v>
      </c>
      <c r="G9" s="2"/>
      <c r="H9" s="2"/>
      <c r="I9" s="2">
        <f t="shared" si="0"/>
        <v>6</v>
      </c>
      <c r="J9" s="2">
        <f t="shared" si="1"/>
        <v>0.75</v>
      </c>
      <c r="K9" s="2">
        <v>4</v>
      </c>
    </row>
    <row r="10" spans="1:11">
      <c r="A10" s="8">
        <v>6</v>
      </c>
      <c r="B10" s="11"/>
      <c r="C10" s="9">
        <v>2</v>
      </c>
      <c r="D10" s="2">
        <v>0</v>
      </c>
      <c r="E10" s="2">
        <v>0</v>
      </c>
      <c r="F10" s="2">
        <v>2</v>
      </c>
      <c r="G10" s="2"/>
      <c r="H10" s="2"/>
      <c r="I10" s="2">
        <f t="shared" si="0"/>
        <v>4</v>
      </c>
      <c r="J10" s="2">
        <f t="shared" si="1"/>
        <v>0.5</v>
      </c>
      <c r="K10" s="2">
        <v>3</v>
      </c>
    </row>
    <row r="11" spans="1:11">
      <c r="A11" s="8">
        <v>7</v>
      </c>
      <c r="B11" s="11"/>
      <c r="C11" s="9">
        <v>2</v>
      </c>
      <c r="D11" s="2">
        <v>0</v>
      </c>
      <c r="E11" s="2">
        <v>0</v>
      </c>
      <c r="F11" s="2">
        <v>2</v>
      </c>
      <c r="G11" s="2"/>
      <c r="H11" s="2"/>
      <c r="I11" s="2">
        <f t="shared" si="0"/>
        <v>4</v>
      </c>
      <c r="J11" s="2">
        <f t="shared" si="1"/>
        <v>0.5</v>
      </c>
      <c r="K11" s="2">
        <v>3</v>
      </c>
    </row>
    <row r="12" spans="1:11">
      <c r="A12" s="8">
        <v>8</v>
      </c>
      <c r="B12" s="11"/>
      <c r="C12" s="9">
        <v>2</v>
      </c>
      <c r="D12" s="2">
        <v>2</v>
      </c>
      <c r="E12" s="2">
        <v>2</v>
      </c>
      <c r="F12" s="2">
        <v>0</v>
      </c>
      <c r="G12" s="2"/>
      <c r="H12" s="2"/>
      <c r="I12" s="2">
        <f t="shared" si="0"/>
        <v>6</v>
      </c>
      <c r="J12" s="2">
        <f t="shared" si="1"/>
        <v>0.75</v>
      </c>
      <c r="K12" s="2">
        <v>4</v>
      </c>
    </row>
    <row r="13" spans="1:11">
      <c r="A13" s="8">
        <v>9</v>
      </c>
      <c r="B13" s="11"/>
      <c r="C13" s="9">
        <v>2</v>
      </c>
      <c r="D13" s="2">
        <v>0</v>
      </c>
      <c r="E13" s="2">
        <v>0</v>
      </c>
      <c r="F13" s="2">
        <v>2</v>
      </c>
      <c r="G13" s="2"/>
      <c r="H13" s="2"/>
      <c r="I13" s="2">
        <f t="shared" si="0"/>
        <v>4</v>
      </c>
      <c r="J13" s="2">
        <f t="shared" si="1"/>
        <v>0.5</v>
      </c>
      <c r="K13" s="2">
        <v>3</v>
      </c>
    </row>
    <row r="14" spans="1:11">
      <c r="A14" s="8">
        <v>10</v>
      </c>
      <c r="B14" s="11"/>
      <c r="C14" s="9">
        <v>2</v>
      </c>
      <c r="D14" s="2">
        <v>2</v>
      </c>
      <c r="E14" s="2">
        <v>0</v>
      </c>
      <c r="F14" s="2">
        <v>0</v>
      </c>
      <c r="G14" s="2"/>
      <c r="H14" s="2"/>
      <c r="I14" s="2">
        <f t="shared" si="0"/>
        <v>4</v>
      </c>
      <c r="J14" s="2">
        <f t="shared" si="1"/>
        <v>0.5</v>
      </c>
      <c r="K14" s="2">
        <v>3</v>
      </c>
    </row>
    <row r="15" spans="1:11">
      <c r="A15" s="8">
        <v>11</v>
      </c>
      <c r="B15" s="11"/>
      <c r="C15" s="9">
        <v>2</v>
      </c>
      <c r="D15" s="2">
        <v>2</v>
      </c>
      <c r="E15" s="2">
        <v>0</v>
      </c>
      <c r="F15" s="2">
        <v>0</v>
      </c>
      <c r="G15" s="2"/>
      <c r="H15" s="2"/>
      <c r="I15" s="2">
        <f t="shared" si="0"/>
        <v>4</v>
      </c>
      <c r="J15" s="2">
        <f t="shared" si="1"/>
        <v>0.5</v>
      </c>
      <c r="K15" s="2">
        <v>3</v>
      </c>
    </row>
    <row r="16" spans="1:11">
      <c r="A16" s="8">
        <v>12</v>
      </c>
      <c r="B16" s="11"/>
      <c r="C16" s="9">
        <v>2</v>
      </c>
      <c r="D16" s="2">
        <v>2</v>
      </c>
      <c r="E16" s="2">
        <v>0</v>
      </c>
      <c r="F16" s="2">
        <v>0</v>
      </c>
      <c r="G16" s="2"/>
      <c r="H16" s="2"/>
      <c r="I16" s="2">
        <f t="shared" si="0"/>
        <v>4</v>
      </c>
      <c r="J16" s="2">
        <f t="shared" si="1"/>
        <v>0.5</v>
      </c>
      <c r="K16" s="2">
        <v>3</v>
      </c>
    </row>
    <row r="17" spans="1:11">
      <c r="A17" s="8">
        <v>13</v>
      </c>
      <c r="B17" s="11"/>
      <c r="C17" s="9">
        <v>2</v>
      </c>
      <c r="D17" s="2">
        <v>2</v>
      </c>
      <c r="E17" s="2">
        <v>2</v>
      </c>
      <c r="F17" s="2">
        <v>0</v>
      </c>
      <c r="G17" s="2"/>
      <c r="H17" s="2"/>
      <c r="I17" s="2">
        <f t="shared" si="0"/>
        <v>6</v>
      </c>
      <c r="J17" s="2">
        <f t="shared" si="1"/>
        <v>0.75</v>
      </c>
      <c r="K17" s="2">
        <v>4</v>
      </c>
    </row>
    <row r="18" spans="1:11">
      <c r="A18" s="8">
        <v>14</v>
      </c>
      <c r="B18" s="11"/>
      <c r="C18" s="9">
        <v>2</v>
      </c>
      <c r="D18" s="2">
        <v>2</v>
      </c>
      <c r="E18" s="2">
        <v>2</v>
      </c>
      <c r="F18" s="2">
        <v>0</v>
      </c>
      <c r="G18" s="2"/>
      <c r="H18" s="2"/>
      <c r="I18" s="2">
        <f t="shared" si="0"/>
        <v>6</v>
      </c>
      <c r="J18" s="2">
        <f t="shared" si="1"/>
        <v>0.75</v>
      </c>
      <c r="K18" s="2">
        <v>4</v>
      </c>
    </row>
    <row r="19" spans="1:11">
      <c r="A19" s="8">
        <v>15</v>
      </c>
      <c r="B19" s="11"/>
      <c r="C19" s="9">
        <v>2</v>
      </c>
      <c r="D19" s="2">
        <v>2</v>
      </c>
      <c r="E19" s="2">
        <v>2</v>
      </c>
      <c r="F19" s="2">
        <v>2</v>
      </c>
      <c r="G19" s="2"/>
      <c r="H19" s="2"/>
      <c r="I19" s="2">
        <f t="shared" si="0"/>
        <v>8</v>
      </c>
      <c r="J19" s="2">
        <f t="shared" si="1"/>
        <v>1</v>
      </c>
      <c r="K19" s="2">
        <v>5</v>
      </c>
    </row>
    <row r="20" spans="1:11">
      <c r="A20" s="8">
        <v>16</v>
      </c>
      <c r="B20" s="11"/>
      <c r="C20" s="9">
        <v>2</v>
      </c>
      <c r="D20" s="2">
        <v>2</v>
      </c>
      <c r="E20" s="2">
        <v>0</v>
      </c>
      <c r="F20" s="2">
        <v>2</v>
      </c>
      <c r="G20" s="2"/>
      <c r="H20" s="2"/>
      <c r="I20" s="2">
        <f t="shared" si="0"/>
        <v>6</v>
      </c>
      <c r="J20" s="2">
        <f t="shared" si="1"/>
        <v>0.75</v>
      </c>
      <c r="K20" s="2">
        <v>4</v>
      </c>
    </row>
    <row r="21" spans="1:11">
      <c r="A21" s="8">
        <v>17</v>
      </c>
      <c r="B21" s="11"/>
      <c r="C21" s="9">
        <v>2</v>
      </c>
      <c r="D21" s="2">
        <v>2</v>
      </c>
      <c r="E21" s="2">
        <v>0</v>
      </c>
      <c r="F21" s="2">
        <v>0</v>
      </c>
      <c r="G21" s="2"/>
      <c r="H21" s="2"/>
      <c r="I21" s="2">
        <f t="shared" si="0"/>
        <v>4</v>
      </c>
      <c r="J21" s="2">
        <f t="shared" si="1"/>
        <v>0.5</v>
      </c>
      <c r="K21" s="2">
        <v>3</v>
      </c>
    </row>
    <row r="22" spans="1:11">
      <c r="A22" s="8">
        <v>18</v>
      </c>
      <c r="B22" s="11"/>
      <c r="C22" s="9">
        <v>2</v>
      </c>
      <c r="D22" s="2">
        <v>2</v>
      </c>
      <c r="E22" s="2">
        <v>0</v>
      </c>
      <c r="F22" s="2">
        <v>0</v>
      </c>
      <c r="G22" s="2"/>
      <c r="H22" s="2"/>
      <c r="I22" s="2">
        <f t="shared" si="0"/>
        <v>4</v>
      </c>
      <c r="J22" s="2">
        <f t="shared" si="1"/>
        <v>0.5</v>
      </c>
      <c r="K22" s="2">
        <v>3</v>
      </c>
    </row>
    <row r="23" spans="1:11">
      <c r="A23" s="8">
        <v>19</v>
      </c>
      <c r="B23" s="11"/>
      <c r="C23" s="9">
        <v>2</v>
      </c>
      <c r="D23" s="2">
        <v>2</v>
      </c>
      <c r="E23" s="2">
        <v>2</v>
      </c>
      <c r="F23" s="2">
        <v>2</v>
      </c>
      <c r="G23" s="2"/>
      <c r="H23" s="2"/>
      <c r="I23" s="2">
        <f t="shared" si="0"/>
        <v>8</v>
      </c>
      <c r="J23" s="2">
        <f t="shared" si="1"/>
        <v>1</v>
      </c>
      <c r="K23" s="2">
        <v>5</v>
      </c>
    </row>
    <row r="24" spans="1:11">
      <c r="A24" s="8">
        <v>20</v>
      </c>
      <c r="B24" s="11"/>
      <c r="C24" s="9">
        <v>2</v>
      </c>
      <c r="D24" s="2">
        <v>2</v>
      </c>
      <c r="E24" s="2">
        <v>2</v>
      </c>
      <c r="F24" s="2">
        <v>0</v>
      </c>
      <c r="G24" s="2"/>
      <c r="H24" s="2"/>
      <c r="I24" s="2">
        <f t="shared" si="0"/>
        <v>6</v>
      </c>
      <c r="J24" s="2">
        <f t="shared" si="1"/>
        <v>0.75</v>
      </c>
      <c r="K24" s="2">
        <v>4</v>
      </c>
    </row>
    <row r="25" spans="1:11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9" t="s">
        <v>14</v>
      </c>
      <c r="B26" s="29"/>
      <c r="C26" s="16">
        <v>0.8</v>
      </c>
      <c r="D26" s="16">
        <v>0.7</v>
      </c>
      <c r="E26" s="16">
        <v>0.35</v>
      </c>
      <c r="F26" s="16">
        <v>0.4</v>
      </c>
      <c r="G26" s="16"/>
      <c r="H26" s="2"/>
      <c r="I26" s="2"/>
      <c r="J26" s="2"/>
      <c r="K26" s="2"/>
    </row>
    <row r="27" spans="1:11">
      <c r="B27" s="4" t="s">
        <v>19</v>
      </c>
    </row>
    <row r="28" spans="1:11">
      <c r="B28" s="4" t="s">
        <v>27</v>
      </c>
      <c r="C28" s="5">
        <v>2</v>
      </c>
      <c r="E28" s="18" t="s">
        <v>8</v>
      </c>
      <c r="F28" s="18"/>
      <c r="G28" s="5">
        <f>(C28+C29+C30)*100/20</f>
        <v>90</v>
      </c>
    </row>
    <row r="29" spans="1:11">
      <c r="B29" s="7" t="s">
        <v>11</v>
      </c>
      <c r="C29" s="6">
        <v>7</v>
      </c>
      <c r="E29" s="18" t="s">
        <v>9</v>
      </c>
      <c r="F29" s="18"/>
      <c r="G29" s="5">
        <f>(C28+C29)*100/20</f>
        <v>45</v>
      </c>
    </row>
    <row r="30" spans="1:11">
      <c r="B30" s="7" t="s">
        <v>12</v>
      </c>
      <c r="C30" s="6">
        <v>9</v>
      </c>
      <c r="E30" s="18" t="s">
        <v>7</v>
      </c>
      <c r="F30" s="18"/>
      <c r="G30" s="6">
        <f>(C28*100+C29*64+C30*36+C31*16)/20</f>
        <v>50.2</v>
      </c>
    </row>
    <row r="31" spans="1:11">
      <c r="B31" s="7" t="s">
        <v>13</v>
      </c>
      <c r="C31" s="6">
        <v>2</v>
      </c>
      <c r="E31" s="18" t="s">
        <v>10</v>
      </c>
      <c r="F31" s="18"/>
      <c r="G31" s="6">
        <f>(5*C28+4*C29+3*C30+2*C31)/(C28+C29+C30+C31)</f>
        <v>3.45</v>
      </c>
    </row>
  </sheetData>
  <mergeCells count="16">
    <mergeCell ref="E31:F31"/>
    <mergeCell ref="A1:K1"/>
    <mergeCell ref="A2:B2"/>
    <mergeCell ref="C2:D2"/>
    <mergeCell ref="E2:H2"/>
    <mergeCell ref="I2:J2"/>
    <mergeCell ref="A3:A4"/>
    <mergeCell ref="B3:B4"/>
    <mergeCell ref="C3:H3"/>
    <mergeCell ref="I3:I4"/>
    <mergeCell ref="J3:J4"/>
    <mergeCell ref="K3:K4"/>
    <mergeCell ref="A26:B26"/>
    <mergeCell ref="E28:F28"/>
    <mergeCell ref="E29:F29"/>
    <mergeCell ref="E30:F30"/>
  </mergeCells>
  <pageMargins left="0.19685039370078741" right="0.19685039370078741" top="0.19685039370078741" bottom="0.19685039370078741" header="0.39370078740157483" footer="0.3937007874015748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opLeftCell="A5" workbookViewId="0">
      <selection activeCell="B5" sqref="B5:B29"/>
    </sheetView>
  </sheetViews>
  <sheetFormatPr defaultRowHeight="15"/>
  <cols>
    <col min="1" max="1" width="4.85546875" customWidth="1"/>
    <col min="2" max="2" width="18" customWidth="1"/>
    <col min="3" max="3" width="5.7109375" customWidth="1"/>
    <col min="4" max="4" width="6" customWidth="1"/>
    <col min="5" max="5" width="6.28515625" customWidth="1"/>
    <col min="6" max="6" width="6.140625" customWidth="1"/>
    <col min="7" max="7" width="6.7109375" customWidth="1"/>
    <col min="8" max="8" width="10.7109375" customWidth="1"/>
    <col min="9" max="9" width="6.28515625" customWidth="1"/>
    <col min="10" max="10" width="9" customWidth="1"/>
    <col min="11" max="11" width="9.5703125" customWidth="1"/>
  </cols>
  <sheetData>
    <row r="1" spans="1:11" ht="15.75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75">
      <c r="A2" s="20" t="s">
        <v>28</v>
      </c>
      <c r="B2" s="20"/>
      <c r="C2" s="20" t="s">
        <v>17</v>
      </c>
      <c r="D2" s="20"/>
      <c r="E2" s="20" t="s">
        <v>36</v>
      </c>
      <c r="F2" s="20"/>
      <c r="G2" s="20"/>
      <c r="H2" s="20"/>
      <c r="I2" s="20" t="s">
        <v>34</v>
      </c>
      <c r="J2" s="20"/>
      <c r="K2" s="3" t="s">
        <v>22</v>
      </c>
    </row>
    <row r="3" spans="1:11" ht="15" customHeight="1">
      <c r="A3" s="21" t="s">
        <v>1</v>
      </c>
      <c r="B3" s="21" t="s">
        <v>0</v>
      </c>
      <c r="C3" s="24" t="s">
        <v>5</v>
      </c>
      <c r="D3" s="25"/>
      <c r="E3" s="25"/>
      <c r="F3" s="25"/>
      <c r="G3" s="25"/>
      <c r="H3" s="26"/>
      <c r="I3" s="27" t="s">
        <v>2</v>
      </c>
      <c r="J3" s="27" t="s">
        <v>3</v>
      </c>
      <c r="K3" s="27" t="s">
        <v>4</v>
      </c>
    </row>
    <row r="4" spans="1:11" ht="258" customHeight="1">
      <c r="A4" s="22"/>
      <c r="B4" s="23"/>
      <c r="C4" s="1" t="s">
        <v>29</v>
      </c>
      <c r="D4" s="1" t="s">
        <v>31</v>
      </c>
      <c r="E4" s="1" t="s">
        <v>30</v>
      </c>
      <c r="F4" s="1" t="s">
        <v>32</v>
      </c>
      <c r="G4" s="1"/>
      <c r="H4" s="1"/>
      <c r="I4" s="28"/>
      <c r="J4" s="28"/>
      <c r="K4" s="28"/>
    </row>
    <row r="5" spans="1:11">
      <c r="A5" s="8">
        <v>1</v>
      </c>
      <c r="B5" s="11"/>
      <c r="C5" s="9">
        <v>2</v>
      </c>
      <c r="D5" s="2">
        <v>2</v>
      </c>
      <c r="E5" s="2">
        <v>0</v>
      </c>
      <c r="F5" s="2">
        <v>0</v>
      </c>
      <c r="G5" s="2"/>
      <c r="H5" s="2"/>
      <c r="I5" s="2">
        <f>SUM(C5:H5)</f>
        <v>4</v>
      </c>
      <c r="J5" s="2">
        <f>I5/8</f>
        <v>0.5</v>
      </c>
      <c r="K5" s="2">
        <v>3</v>
      </c>
    </row>
    <row r="6" spans="1:11">
      <c r="A6" s="8">
        <v>2</v>
      </c>
      <c r="B6" s="11"/>
      <c r="C6" s="9"/>
      <c r="D6" s="2"/>
      <c r="E6" s="2"/>
      <c r="F6" s="2"/>
      <c r="G6" s="2"/>
      <c r="H6" s="2"/>
      <c r="I6" s="2">
        <f t="shared" ref="I6:I29" si="0">SUM(C6:H6)</f>
        <v>0</v>
      </c>
      <c r="J6" s="2">
        <f t="shared" ref="J6:J29" si="1">I6/8</f>
        <v>0</v>
      </c>
      <c r="K6" s="2"/>
    </row>
    <row r="7" spans="1:11">
      <c r="A7" s="8">
        <v>3</v>
      </c>
      <c r="B7" s="11"/>
      <c r="C7" s="9">
        <v>2</v>
      </c>
      <c r="D7" s="2">
        <v>2</v>
      </c>
      <c r="E7" s="2">
        <v>2</v>
      </c>
      <c r="F7" s="2">
        <v>0</v>
      </c>
      <c r="G7" s="2"/>
      <c r="H7" s="2"/>
      <c r="I7" s="2">
        <f t="shared" si="0"/>
        <v>6</v>
      </c>
      <c r="J7" s="2">
        <f t="shared" si="1"/>
        <v>0.75</v>
      </c>
      <c r="K7" s="2">
        <v>4</v>
      </c>
    </row>
    <row r="8" spans="1:11">
      <c r="A8" s="8">
        <v>4</v>
      </c>
      <c r="B8" s="11"/>
      <c r="C8" s="9">
        <v>2</v>
      </c>
      <c r="D8" s="2">
        <v>2</v>
      </c>
      <c r="E8" s="2">
        <v>2</v>
      </c>
      <c r="F8" s="2">
        <v>0</v>
      </c>
      <c r="G8" s="2"/>
      <c r="H8" s="2"/>
      <c r="I8" s="2">
        <f t="shared" si="0"/>
        <v>6</v>
      </c>
      <c r="J8" s="2">
        <f t="shared" si="1"/>
        <v>0.75</v>
      </c>
      <c r="K8" s="2">
        <v>4</v>
      </c>
    </row>
    <row r="9" spans="1:11">
      <c r="A9" s="8">
        <v>5</v>
      </c>
      <c r="B9" s="11"/>
      <c r="C9" s="9">
        <v>2</v>
      </c>
      <c r="D9" s="2">
        <v>2</v>
      </c>
      <c r="E9" s="2">
        <v>2</v>
      </c>
      <c r="F9" s="2">
        <v>2</v>
      </c>
      <c r="G9" s="2"/>
      <c r="H9" s="2"/>
      <c r="I9" s="2">
        <f t="shared" si="0"/>
        <v>8</v>
      </c>
      <c r="J9" s="2">
        <f t="shared" si="1"/>
        <v>1</v>
      </c>
      <c r="K9" s="2">
        <v>5</v>
      </c>
    </row>
    <row r="10" spans="1:11">
      <c r="A10" s="8">
        <v>6</v>
      </c>
      <c r="B10" s="11"/>
      <c r="C10" s="9">
        <v>2</v>
      </c>
      <c r="D10" s="2">
        <v>2</v>
      </c>
      <c r="E10" s="2">
        <v>0</v>
      </c>
      <c r="F10" s="2">
        <v>0</v>
      </c>
      <c r="G10" s="2"/>
      <c r="H10" s="2"/>
      <c r="I10" s="2">
        <f t="shared" si="0"/>
        <v>4</v>
      </c>
      <c r="J10" s="2">
        <f t="shared" si="1"/>
        <v>0.5</v>
      </c>
      <c r="K10" s="2">
        <v>3</v>
      </c>
    </row>
    <row r="11" spans="1:11">
      <c r="A11" s="8">
        <v>7</v>
      </c>
      <c r="B11" s="11"/>
      <c r="C11" s="9">
        <v>2</v>
      </c>
      <c r="D11" s="2">
        <v>2</v>
      </c>
      <c r="E11" s="2">
        <v>0</v>
      </c>
      <c r="F11" s="2">
        <v>0</v>
      </c>
      <c r="G11" s="2"/>
      <c r="H11" s="2"/>
      <c r="I11" s="2">
        <f t="shared" si="0"/>
        <v>4</v>
      </c>
      <c r="J11" s="2">
        <f t="shared" si="1"/>
        <v>0.5</v>
      </c>
      <c r="K11" s="2">
        <v>3</v>
      </c>
    </row>
    <row r="12" spans="1:11">
      <c r="A12" s="8">
        <v>8</v>
      </c>
      <c r="B12" s="11"/>
      <c r="C12" s="9">
        <v>2</v>
      </c>
      <c r="D12" s="2">
        <v>2</v>
      </c>
      <c r="E12" s="2">
        <v>2</v>
      </c>
      <c r="F12" s="2">
        <v>0</v>
      </c>
      <c r="G12" s="2"/>
      <c r="H12" s="2"/>
      <c r="I12" s="2">
        <f t="shared" si="0"/>
        <v>6</v>
      </c>
      <c r="J12" s="2">
        <f t="shared" si="1"/>
        <v>0.75</v>
      </c>
      <c r="K12" s="2">
        <v>4</v>
      </c>
    </row>
    <row r="13" spans="1:11">
      <c r="A13" s="8">
        <v>9</v>
      </c>
      <c r="B13" s="11"/>
      <c r="C13" s="9">
        <v>2</v>
      </c>
      <c r="D13" s="2">
        <v>2</v>
      </c>
      <c r="E13" s="2">
        <v>0</v>
      </c>
      <c r="F13" s="2">
        <v>0</v>
      </c>
      <c r="G13" s="2"/>
      <c r="H13" s="2"/>
      <c r="I13" s="2">
        <f t="shared" si="0"/>
        <v>4</v>
      </c>
      <c r="J13" s="2">
        <f t="shared" si="1"/>
        <v>0.5</v>
      </c>
      <c r="K13" s="2">
        <v>3</v>
      </c>
    </row>
    <row r="14" spans="1:11">
      <c r="A14" s="8">
        <v>10</v>
      </c>
      <c r="B14" s="11"/>
      <c r="C14" s="9">
        <v>2</v>
      </c>
      <c r="D14" s="2">
        <v>2</v>
      </c>
      <c r="E14" s="2">
        <v>1</v>
      </c>
      <c r="F14" s="2">
        <v>1</v>
      </c>
      <c r="G14" s="2"/>
      <c r="H14" s="2"/>
      <c r="I14" s="2">
        <f t="shared" si="0"/>
        <v>6</v>
      </c>
      <c r="J14" s="2">
        <f t="shared" si="1"/>
        <v>0.75</v>
      </c>
      <c r="K14" s="2">
        <v>4</v>
      </c>
    </row>
    <row r="15" spans="1:11">
      <c r="A15" s="8">
        <v>11</v>
      </c>
      <c r="B15" s="11"/>
      <c r="C15" s="9">
        <v>2</v>
      </c>
      <c r="D15" s="2">
        <v>2</v>
      </c>
      <c r="E15" s="2">
        <v>0</v>
      </c>
      <c r="F15" s="2">
        <v>2</v>
      </c>
      <c r="G15" s="2"/>
      <c r="H15" s="2"/>
      <c r="I15" s="2">
        <f t="shared" si="0"/>
        <v>6</v>
      </c>
      <c r="J15" s="2">
        <f t="shared" si="1"/>
        <v>0.75</v>
      </c>
      <c r="K15" s="2">
        <v>4</v>
      </c>
    </row>
    <row r="16" spans="1:11" ht="15" customHeight="1">
      <c r="A16" s="8">
        <v>12</v>
      </c>
      <c r="B16" s="11"/>
      <c r="C16" s="9">
        <v>2</v>
      </c>
      <c r="D16" s="2">
        <v>2</v>
      </c>
      <c r="E16" s="2">
        <v>2</v>
      </c>
      <c r="F16" s="2">
        <v>2</v>
      </c>
      <c r="G16" s="2"/>
      <c r="H16" s="2"/>
      <c r="I16" s="2">
        <f t="shared" si="0"/>
        <v>8</v>
      </c>
      <c r="J16" s="2">
        <f t="shared" si="1"/>
        <v>1</v>
      </c>
      <c r="K16" s="2">
        <v>5</v>
      </c>
    </row>
    <row r="17" spans="1:11">
      <c r="A17" s="8">
        <v>13</v>
      </c>
      <c r="B17" s="11"/>
      <c r="C17" s="9">
        <v>2</v>
      </c>
      <c r="D17" s="2">
        <v>2</v>
      </c>
      <c r="E17" s="2">
        <v>2</v>
      </c>
      <c r="F17" s="2">
        <v>0</v>
      </c>
      <c r="G17" s="2"/>
      <c r="H17" s="2"/>
      <c r="I17" s="2">
        <f t="shared" si="0"/>
        <v>6</v>
      </c>
      <c r="J17" s="2">
        <f t="shared" si="1"/>
        <v>0.75</v>
      </c>
      <c r="K17" s="2">
        <v>4</v>
      </c>
    </row>
    <row r="18" spans="1:11">
      <c r="A18" s="8">
        <v>14</v>
      </c>
      <c r="B18" s="11"/>
      <c r="C18" s="9">
        <v>2</v>
      </c>
      <c r="D18" s="2">
        <v>2</v>
      </c>
      <c r="E18" s="2">
        <v>0</v>
      </c>
      <c r="F18" s="2">
        <v>0</v>
      </c>
      <c r="G18" s="2"/>
      <c r="H18" s="2"/>
      <c r="I18" s="2">
        <f t="shared" si="0"/>
        <v>4</v>
      </c>
      <c r="J18" s="2">
        <f t="shared" si="1"/>
        <v>0.5</v>
      </c>
      <c r="K18" s="2">
        <v>3</v>
      </c>
    </row>
    <row r="19" spans="1:11">
      <c r="A19" s="8">
        <v>15</v>
      </c>
      <c r="B19" s="11"/>
      <c r="C19" s="9">
        <v>2</v>
      </c>
      <c r="D19" s="2">
        <v>2</v>
      </c>
      <c r="E19" s="2">
        <v>2</v>
      </c>
      <c r="F19" s="2">
        <v>0</v>
      </c>
      <c r="G19" s="2"/>
      <c r="H19" s="2"/>
      <c r="I19" s="2">
        <f t="shared" si="0"/>
        <v>6</v>
      </c>
      <c r="J19" s="2">
        <f t="shared" si="1"/>
        <v>0.75</v>
      </c>
      <c r="K19" s="2">
        <v>4</v>
      </c>
    </row>
    <row r="20" spans="1:11">
      <c r="A20" s="8">
        <v>16</v>
      </c>
      <c r="B20" s="11"/>
      <c r="C20" s="9"/>
      <c r="D20" s="2"/>
      <c r="E20" s="2"/>
      <c r="F20" s="2"/>
      <c r="G20" s="2"/>
      <c r="H20" s="2"/>
      <c r="I20" s="2"/>
      <c r="J20" s="2">
        <f t="shared" si="1"/>
        <v>0</v>
      </c>
      <c r="K20" s="2"/>
    </row>
    <row r="21" spans="1:11">
      <c r="A21" s="8">
        <v>17</v>
      </c>
      <c r="B21" s="11"/>
      <c r="C21" s="9">
        <v>2</v>
      </c>
      <c r="D21" s="2">
        <v>2</v>
      </c>
      <c r="E21" s="2">
        <v>2</v>
      </c>
      <c r="F21" s="2">
        <v>0</v>
      </c>
      <c r="G21" s="2"/>
      <c r="H21" s="2"/>
      <c r="I21" s="2">
        <f t="shared" si="0"/>
        <v>6</v>
      </c>
      <c r="J21" s="2">
        <f t="shared" si="1"/>
        <v>0.75</v>
      </c>
      <c r="K21" s="2">
        <v>4</v>
      </c>
    </row>
    <row r="22" spans="1:11">
      <c r="A22" s="8">
        <v>18</v>
      </c>
      <c r="B22" s="11"/>
      <c r="C22" s="9">
        <v>2</v>
      </c>
      <c r="D22" s="2">
        <v>2</v>
      </c>
      <c r="E22" s="2">
        <v>2</v>
      </c>
      <c r="F22" s="2">
        <v>0</v>
      </c>
      <c r="G22" s="2"/>
      <c r="H22" s="2"/>
      <c r="I22" s="2">
        <f t="shared" si="0"/>
        <v>6</v>
      </c>
      <c r="J22" s="2">
        <f t="shared" si="1"/>
        <v>0.75</v>
      </c>
      <c r="K22" s="2">
        <v>4</v>
      </c>
    </row>
    <row r="23" spans="1:11">
      <c r="A23" s="8">
        <v>19</v>
      </c>
      <c r="B23" s="11"/>
      <c r="C23" s="9">
        <v>2</v>
      </c>
      <c r="D23" s="2">
        <v>2</v>
      </c>
      <c r="E23" s="2">
        <v>2</v>
      </c>
      <c r="F23" s="2">
        <v>0</v>
      </c>
      <c r="G23" s="2"/>
      <c r="H23" s="2"/>
      <c r="I23" s="2">
        <f t="shared" si="0"/>
        <v>6</v>
      </c>
      <c r="J23" s="2">
        <f t="shared" si="1"/>
        <v>0.75</v>
      </c>
      <c r="K23" s="2">
        <v>4</v>
      </c>
    </row>
    <row r="24" spans="1:11">
      <c r="A24" s="8">
        <v>20</v>
      </c>
      <c r="B24" s="11"/>
      <c r="C24" s="9">
        <v>2</v>
      </c>
      <c r="D24" s="2">
        <v>2</v>
      </c>
      <c r="E24" s="2">
        <v>0</v>
      </c>
      <c r="F24" s="2">
        <v>0</v>
      </c>
      <c r="G24" s="2"/>
      <c r="H24" s="2"/>
      <c r="I24" s="2">
        <f t="shared" si="0"/>
        <v>4</v>
      </c>
      <c r="J24" s="2">
        <f t="shared" si="1"/>
        <v>0.5</v>
      </c>
      <c r="K24" s="2">
        <v>3</v>
      </c>
    </row>
    <row r="25" spans="1:11">
      <c r="A25" s="8">
        <v>21</v>
      </c>
      <c r="B25" s="11"/>
      <c r="C25" s="9">
        <v>2</v>
      </c>
      <c r="D25" s="2">
        <v>2</v>
      </c>
      <c r="E25" s="2">
        <v>2</v>
      </c>
      <c r="F25" s="2">
        <v>0</v>
      </c>
      <c r="G25" s="2"/>
      <c r="H25" s="2"/>
      <c r="I25" s="2">
        <f t="shared" si="0"/>
        <v>6</v>
      </c>
      <c r="J25" s="2">
        <f t="shared" si="1"/>
        <v>0.75</v>
      </c>
      <c r="K25" s="2">
        <v>4</v>
      </c>
    </row>
    <row r="26" spans="1:11">
      <c r="A26" s="8">
        <v>22</v>
      </c>
      <c r="B26" s="11"/>
      <c r="C26" s="9">
        <v>2</v>
      </c>
      <c r="D26" s="2">
        <v>2</v>
      </c>
      <c r="E26" s="2">
        <v>1</v>
      </c>
      <c r="F26" s="2">
        <v>2</v>
      </c>
      <c r="G26" s="2"/>
      <c r="H26" s="2"/>
      <c r="I26" s="2">
        <f t="shared" si="0"/>
        <v>7</v>
      </c>
      <c r="J26" s="2">
        <f t="shared" si="1"/>
        <v>0.875</v>
      </c>
      <c r="K26" s="2">
        <v>5</v>
      </c>
    </row>
    <row r="27" spans="1:11">
      <c r="A27" s="8">
        <v>23</v>
      </c>
      <c r="B27" s="11"/>
      <c r="C27" s="9">
        <v>2</v>
      </c>
      <c r="D27" s="2">
        <v>2</v>
      </c>
      <c r="E27" s="2">
        <v>0</v>
      </c>
      <c r="F27" s="2">
        <v>2</v>
      </c>
      <c r="G27" s="2"/>
      <c r="H27" s="2"/>
      <c r="I27" s="2">
        <f t="shared" si="0"/>
        <v>6</v>
      </c>
      <c r="J27" s="2">
        <f t="shared" si="1"/>
        <v>0.75</v>
      </c>
      <c r="K27" s="2">
        <v>4</v>
      </c>
    </row>
    <row r="28" spans="1:11">
      <c r="A28" s="8">
        <v>24</v>
      </c>
      <c r="B28" s="11"/>
      <c r="C28" s="9">
        <v>2</v>
      </c>
      <c r="D28" s="2">
        <v>2</v>
      </c>
      <c r="E28" s="2">
        <v>2</v>
      </c>
      <c r="F28" s="2">
        <v>0</v>
      </c>
      <c r="G28" s="2"/>
      <c r="H28" s="2"/>
      <c r="I28" s="2">
        <f t="shared" si="0"/>
        <v>6</v>
      </c>
      <c r="J28" s="2">
        <f t="shared" si="1"/>
        <v>0.75</v>
      </c>
      <c r="K28" s="2">
        <v>4</v>
      </c>
    </row>
    <row r="29" spans="1:11">
      <c r="A29" s="8">
        <v>25</v>
      </c>
      <c r="B29" s="11"/>
      <c r="C29" s="9">
        <v>2</v>
      </c>
      <c r="D29" s="2">
        <v>2</v>
      </c>
      <c r="E29" s="2">
        <v>2</v>
      </c>
      <c r="F29" s="2">
        <v>1</v>
      </c>
      <c r="G29" s="2"/>
      <c r="H29" s="2"/>
      <c r="I29" s="2">
        <f t="shared" si="0"/>
        <v>7</v>
      </c>
      <c r="J29" s="2">
        <f t="shared" si="1"/>
        <v>0.875</v>
      </c>
      <c r="K29" s="2">
        <v>5</v>
      </c>
    </row>
    <row r="30" spans="1:11">
      <c r="B30" s="10"/>
      <c r="C30" s="16"/>
      <c r="D30" s="16"/>
      <c r="E30" s="16"/>
      <c r="F30" s="16"/>
      <c r="G30" s="16"/>
      <c r="H30" s="2"/>
      <c r="I30" s="2"/>
      <c r="J30" s="2"/>
      <c r="K30" s="2"/>
    </row>
    <row r="31" spans="1:11">
      <c r="A31" s="29" t="s">
        <v>14</v>
      </c>
      <c r="B31" s="29"/>
      <c r="C31" s="16">
        <v>1</v>
      </c>
      <c r="D31" s="16">
        <v>1</v>
      </c>
      <c r="E31" s="16">
        <v>0.56999999999999995</v>
      </c>
      <c r="F31" s="16">
        <v>0.21</v>
      </c>
      <c r="G31" s="16"/>
      <c r="H31" s="2"/>
      <c r="I31" s="2"/>
      <c r="J31" s="2"/>
      <c r="K31" s="2"/>
    </row>
    <row r="32" spans="1:11">
      <c r="B32" s="15" t="s">
        <v>33</v>
      </c>
    </row>
    <row r="33" spans="2:7">
      <c r="B33" s="4" t="s">
        <v>25</v>
      </c>
      <c r="C33" s="5">
        <v>4</v>
      </c>
      <c r="E33" s="18" t="s">
        <v>8</v>
      </c>
      <c r="F33" s="18"/>
      <c r="G33" s="5">
        <f>(C33+C34+C35)*100/23</f>
        <v>100</v>
      </c>
    </row>
    <row r="34" spans="2:7">
      <c r="B34" s="7" t="s">
        <v>11</v>
      </c>
      <c r="C34" s="6">
        <v>13</v>
      </c>
      <c r="E34" s="18" t="s">
        <v>9</v>
      </c>
      <c r="F34" s="18"/>
      <c r="G34" s="5">
        <f>(C33+C34)*100/23</f>
        <v>73.913043478260875</v>
      </c>
    </row>
    <row r="35" spans="2:7">
      <c r="B35" s="7" t="s">
        <v>12</v>
      </c>
      <c r="C35" s="6">
        <v>6</v>
      </c>
      <c r="E35" s="18" t="s">
        <v>7</v>
      </c>
      <c r="F35" s="18"/>
      <c r="G35" s="6">
        <f>(C33*100+C34*64+C35*36+C36*16)/23</f>
        <v>62.956521739130437</v>
      </c>
    </row>
    <row r="36" spans="2:7">
      <c r="B36" s="7" t="s">
        <v>13</v>
      </c>
      <c r="C36" s="6">
        <v>0</v>
      </c>
      <c r="E36" s="18" t="s">
        <v>10</v>
      </c>
      <c r="F36" s="18"/>
      <c r="G36" s="6">
        <f>(5*C33+4*C34+3*C35+2*C36)/(C33+C34+C35+C36)</f>
        <v>3.9130434782608696</v>
      </c>
    </row>
  </sheetData>
  <mergeCells count="16">
    <mergeCell ref="E34:F34"/>
    <mergeCell ref="E35:F35"/>
    <mergeCell ref="E36:F36"/>
    <mergeCell ref="A31:B31"/>
    <mergeCell ref="A1:K1"/>
    <mergeCell ref="A2:B2"/>
    <mergeCell ref="C2:D2"/>
    <mergeCell ref="E2:H2"/>
    <mergeCell ref="I2:J2"/>
    <mergeCell ref="E33:F33"/>
    <mergeCell ref="B3:B4"/>
    <mergeCell ref="A3:A4"/>
    <mergeCell ref="C3:H3"/>
    <mergeCell ref="I3:I4"/>
    <mergeCell ref="J3:J4"/>
    <mergeCell ref="K3:K4"/>
  </mergeCells>
  <pageMargins left="0.19685039370078741" right="0.19685039370078741" top="0.19685039370078741" bottom="0.19685039370078741" header="0.39370078740157483" footer="0.3937007874015748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topLeftCell="A14" workbookViewId="0">
      <selection activeCell="B5" sqref="B5:B24"/>
    </sheetView>
  </sheetViews>
  <sheetFormatPr defaultRowHeight="15"/>
  <cols>
    <col min="1" max="1" width="5.5703125" customWidth="1"/>
    <col min="2" max="2" width="19.5703125" customWidth="1"/>
    <col min="3" max="3" width="5.7109375" customWidth="1"/>
    <col min="4" max="4" width="6" customWidth="1"/>
    <col min="5" max="5" width="6.28515625" customWidth="1"/>
    <col min="6" max="6" width="6.140625" customWidth="1"/>
    <col min="7" max="7" width="6.7109375" customWidth="1"/>
    <col min="8" max="8" width="10.7109375" customWidth="1"/>
    <col min="9" max="9" width="6" customWidth="1"/>
    <col min="10" max="10" width="9" customWidth="1"/>
    <col min="11" max="11" width="12" customWidth="1"/>
  </cols>
  <sheetData>
    <row r="1" spans="1:11" ht="15.75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75">
      <c r="A2" s="20" t="s">
        <v>28</v>
      </c>
      <c r="B2" s="20"/>
      <c r="C2" s="20" t="s">
        <v>16</v>
      </c>
      <c r="D2" s="20"/>
      <c r="E2" s="20" t="s">
        <v>36</v>
      </c>
      <c r="F2" s="20"/>
      <c r="G2" s="20"/>
      <c r="H2" s="20"/>
      <c r="I2" s="20" t="s">
        <v>34</v>
      </c>
      <c r="J2" s="20"/>
      <c r="K2" s="3" t="s">
        <v>23</v>
      </c>
    </row>
    <row r="3" spans="1:11" ht="15" customHeight="1">
      <c r="A3" s="21" t="s">
        <v>1</v>
      </c>
      <c r="B3" s="21" t="s">
        <v>0</v>
      </c>
      <c r="C3" s="24" t="s">
        <v>5</v>
      </c>
      <c r="D3" s="25"/>
      <c r="E3" s="25"/>
      <c r="F3" s="25"/>
      <c r="G3" s="25"/>
      <c r="H3" s="26"/>
      <c r="I3" s="27" t="s">
        <v>2</v>
      </c>
      <c r="J3" s="27" t="s">
        <v>3</v>
      </c>
      <c r="K3" s="27" t="s">
        <v>4</v>
      </c>
    </row>
    <row r="4" spans="1:11" ht="258" customHeight="1">
      <c r="A4" s="22"/>
      <c r="B4" s="23"/>
      <c r="C4" s="1" t="s">
        <v>29</v>
      </c>
      <c r="D4" s="1" t="s">
        <v>31</v>
      </c>
      <c r="E4" s="1" t="s">
        <v>30</v>
      </c>
      <c r="F4" s="1" t="s">
        <v>32</v>
      </c>
      <c r="G4" s="1"/>
      <c r="H4" s="1"/>
      <c r="I4" s="28"/>
      <c r="J4" s="28"/>
      <c r="K4" s="28"/>
    </row>
    <row r="5" spans="1:11">
      <c r="A5" s="8">
        <v>1</v>
      </c>
      <c r="B5" s="11"/>
      <c r="C5" s="9">
        <v>2</v>
      </c>
      <c r="D5" s="2">
        <v>2</v>
      </c>
      <c r="E5" s="2">
        <v>0</v>
      </c>
      <c r="F5" s="2">
        <v>0</v>
      </c>
      <c r="G5" s="2"/>
      <c r="H5" s="2"/>
      <c r="I5" s="2">
        <f>SUM(C5:H5)</f>
        <v>4</v>
      </c>
      <c r="J5" s="2">
        <f>I5/8</f>
        <v>0.5</v>
      </c>
      <c r="K5" s="2">
        <v>3</v>
      </c>
    </row>
    <row r="6" spans="1:11">
      <c r="A6" s="8">
        <v>2</v>
      </c>
      <c r="B6" s="11"/>
      <c r="C6" s="9">
        <v>2</v>
      </c>
      <c r="D6" s="2">
        <v>2</v>
      </c>
      <c r="E6" s="2">
        <v>0</v>
      </c>
      <c r="F6" s="2">
        <v>2</v>
      </c>
      <c r="G6" s="2"/>
      <c r="H6" s="2"/>
      <c r="I6" s="2">
        <f t="shared" ref="I6:I24" si="0">SUM(C6:H6)</f>
        <v>6</v>
      </c>
      <c r="J6" s="2">
        <f t="shared" ref="J6:J24" si="1">I6/8</f>
        <v>0.75</v>
      </c>
      <c r="K6" s="2">
        <v>4</v>
      </c>
    </row>
    <row r="7" spans="1:11">
      <c r="A7" s="8">
        <v>3</v>
      </c>
      <c r="B7" s="11"/>
      <c r="C7" s="9"/>
      <c r="D7" s="2"/>
      <c r="E7" s="2"/>
      <c r="F7" s="2"/>
      <c r="G7" s="2"/>
      <c r="H7" s="2"/>
      <c r="I7" s="2"/>
      <c r="J7" s="2">
        <f t="shared" si="1"/>
        <v>0</v>
      </c>
      <c r="K7" s="2"/>
    </row>
    <row r="8" spans="1:11">
      <c r="A8" s="8">
        <v>4</v>
      </c>
      <c r="B8" s="11"/>
      <c r="C8" s="9">
        <v>2</v>
      </c>
      <c r="D8" s="2">
        <v>0</v>
      </c>
      <c r="E8" s="2">
        <v>2</v>
      </c>
      <c r="F8" s="2">
        <v>2</v>
      </c>
      <c r="G8" s="2"/>
      <c r="H8" s="2"/>
      <c r="I8" s="2">
        <f t="shared" si="0"/>
        <v>6</v>
      </c>
      <c r="J8" s="2">
        <f t="shared" si="1"/>
        <v>0.75</v>
      </c>
      <c r="K8" s="2">
        <v>4</v>
      </c>
    </row>
    <row r="9" spans="1:11">
      <c r="A9" s="8">
        <v>5</v>
      </c>
      <c r="B9" s="11"/>
      <c r="C9" s="9">
        <v>2</v>
      </c>
      <c r="D9" s="2">
        <v>2</v>
      </c>
      <c r="E9" s="2">
        <v>2</v>
      </c>
      <c r="F9" s="2">
        <v>0</v>
      </c>
      <c r="G9" s="2"/>
      <c r="H9" s="2"/>
      <c r="I9" s="2">
        <f t="shared" si="0"/>
        <v>6</v>
      </c>
      <c r="J9" s="2">
        <f t="shared" si="1"/>
        <v>0.75</v>
      </c>
      <c r="K9" s="2">
        <v>4</v>
      </c>
    </row>
    <row r="10" spans="1:11">
      <c r="A10" s="8">
        <v>6</v>
      </c>
      <c r="B10" s="11"/>
      <c r="C10" s="9">
        <v>2</v>
      </c>
      <c r="D10" s="2">
        <v>2</v>
      </c>
      <c r="E10" s="2">
        <v>1</v>
      </c>
      <c r="F10" s="2">
        <v>0</v>
      </c>
      <c r="G10" s="2"/>
      <c r="H10" s="2"/>
      <c r="I10" s="2">
        <f t="shared" si="0"/>
        <v>5</v>
      </c>
      <c r="J10" s="2">
        <f t="shared" si="1"/>
        <v>0.625</v>
      </c>
      <c r="K10" s="2">
        <v>3</v>
      </c>
    </row>
    <row r="11" spans="1:11">
      <c r="A11" s="8">
        <v>6</v>
      </c>
      <c r="B11" s="11"/>
      <c r="C11" s="9">
        <v>2</v>
      </c>
      <c r="D11" s="2">
        <v>2</v>
      </c>
      <c r="E11" s="2">
        <v>0</v>
      </c>
      <c r="F11" s="2">
        <v>2</v>
      </c>
      <c r="G11" s="2"/>
      <c r="H11" s="2"/>
      <c r="I11" s="2">
        <f t="shared" si="0"/>
        <v>6</v>
      </c>
      <c r="J11" s="2">
        <f t="shared" si="1"/>
        <v>0.75</v>
      </c>
      <c r="K11" s="2">
        <v>4</v>
      </c>
    </row>
    <row r="12" spans="1:11">
      <c r="A12" s="8">
        <v>7</v>
      </c>
      <c r="B12" s="11"/>
      <c r="C12" s="9">
        <v>2</v>
      </c>
      <c r="D12" s="2">
        <v>2</v>
      </c>
      <c r="E12" s="2">
        <v>0</v>
      </c>
      <c r="F12" s="2">
        <v>0</v>
      </c>
      <c r="G12" s="2"/>
      <c r="H12" s="2"/>
      <c r="I12" s="2">
        <f t="shared" si="0"/>
        <v>4</v>
      </c>
      <c r="J12" s="2">
        <f t="shared" si="1"/>
        <v>0.5</v>
      </c>
      <c r="K12" s="2">
        <v>3</v>
      </c>
    </row>
    <row r="13" spans="1:11">
      <c r="A13" s="8">
        <v>8</v>
      </c>
      <c r="B13" s="11"/>
      <c r="C13" s="9">
        <v>2</v>
      </c>
      <c r="D13" s="2">
        <v>2</v>
      </c>
      <c r="E13" s="2">
        <v>0</v>
      </c>
      <c r="F13" s="2">
        <v>0</v>
      </c>
      <c r="G13" s="2"/>
      <c r="H13" s="2"/>
      <c r="I13" s="2">
        <f t="shared" si="0"/>
        <v>4</v>
      </c>
      <c r="J13" s="2">
        <f t="shared" si="1"/>
        <v>0.5</v>
      </c>
      <c r="K13" s="2">
        <v>3</v>
      </c>
    </row>
    <row r="14" spans="1:11">
      <c r="A14" s="8">
        <v>9</v>
      </c>
      <c r="B14" s="11"/>
      <c r="C14" s="9"/>
      <c r="D14" s="2"/>
      <c r="E14" s="2"/>
      <c r="F14" s="2"/>
      <c r="G14" s="2"/>
      <c r="H14" s="2"/>
      <c r="I14" s="2">
        <f t="shared" si="0"/>
        <v>0</v>
      </c>
      <c r="J14" s="2">
        <f t="shared" si="1"/>
        <v>0</v>
      </c>
      <c r="K14" s="2"/>
    </row>
    <row r="15" spans="1:11">
      <c r="A15" s="8">
        <v>10</v>
      </c>
      <c r="B15" s="11"/>
      <c r="C15" s="9">
        <v>2</v>
      </c>
      <c r="D15" s="2">
        <v>2</v>
      </c>
      <c r="E15" s="2">
        <v>0</v>
      </c>
      <c r="F15" s="2">
        <v>0</v>
      </c>
      <c r="G15" s="2"/>
      <c r="H15" s="2"/>
      <c r="I15" s="2">
        <f t="shared" si="0"/>
        <v>4</v>
      </c>
      <c r="J15" s="2">
        <f t="shared" si="1"/>
        <v>0.5</v>
      </c>
      <c r="K15" s="2">
        <v>3</v>
      </c>
    </row>
    <row r="16" spans="1:11">
      <c r="A16" s="8">
        <v>11</v>
      </c>
      <c r="B16" s="11"/>
      <c r="C16" s="9">
        <v>2</v>
      </c>
      <c r="D16" s="2">
        <v>2</v>
      </c>
      <c r="E16" s="2">
        <v>2</v>
      </c>
      <c r="F16" s="2">
        <v>2</v>
      </c>
      <c r="G16" s="2"/>
      <c r="H16" s="2"/>
      <c r="I16" s="2">
        <f t="shared" si="0"/>
        <v>8</v>
      </c>
      <c r="J16" s="2">
        <f t="shared" si="1"/>
        <v>1</v>
      </c>
      <c r="K16" s="2">
        <v>5</v>
      </c>
    </row>
    <row r="17" spans="1:11">
      <c r="A17" s="8">
        <v>12</v>
      </c>
      <c r="B17" s="11"/>
      <c r="C17" s="9">
        <v>2</v>
      </c>
      <c r="D17" s="2">
        <v>2</v>
      </c>
      <c r="E17" s="2">
        <v>0</v>
      </c>
      <c r="F17" s="2">
        <v>0</v>
      </c>
      <c r="G17" s="2"/>
      <c r="H17" s="2"/>
      <c r="I17" s="2">
        <f t="shared" si="0"/>
        <v>4</v>
      </c>
      <c r="J17" s="2">
        <f t="shared" si="1"/>
        <v>0.5</v>
      </c>
      <c r="K17" s="2">
        <v>3</v>
      </c>
    </row>
    <row r="18" spans="1:11">
      <c r="A18" s="8">
        <v>13</v>
      </c>
      <c r="B18" s="11"/>
      <c r="C18" s="9">
        <v>2</v>
      </c>
      <c r="D18" s="2">
        <v>2</v>
      </c>
      <c r="E18" s="2">
        <v>2</v>
      </c>
      <c r="F18" s="2">
        <v>2</v>
      </c>
      <c r="G18" s="2"/>
      <c r="H18" s="2"/>
      <c r="I18" s="2">
        <f t="shared" si="0"/>
        <v>8</v>
      </c>
      <c r="J18" s="2">
        <f t="shared" si="1"/>
        <v>1</v>
      </c>
      <c r="K18" s="2">
        <v>5</v>
      </c>
    </row>
    <row r="19" spans="1:11">
      <c r="A19" s="8">
        <v>14</v>
      </c>
      <c r="B19" s="11"/>
      <c r="C19" s="9">
        <v>2</v>
      </c>
      <c r="D19" s="2">
        <v>2</v>
      </c>
      <c r="E19" s="2">
        <v>1</v>
      </c>
      <c r="F19" s="2"/>
      <c r="G19" s="2"/>
      <c r="H19" s="2"/>
      <c r="I19" s="2">
        <f t="shared" si="0"/>
        <v>5</v>
      </c>
      <c r="J19" s="2">
        <f t="shared" si="1"/>
        <v>0.625</v>
      </c>
      <c r="K19" s="2">
        <v>3</v>
      </c>
    </row>
    <row r="20" spans="1:11">
      <c r="A20" s="8">
        <v>15</v>
      </c>
      <c r="B20" s="11"/>
      <c r="C20" s="9"/>
      <c r="D20" s="2"/>
      <c r="E20" s="2"/>
      <c r="F20" s="2"/>
      <c r="G20" s="2"/>
      <c r="H20" s="2"/>
      <c r="I20" s="2"/>
      <c r="J20" s="2">
        <f t="shared" si="1"/>
        <v>0</v>
      </c>
      <c r="K20" s="2"/>
    </row>
    <row r="21" spans="1:11">
      <c r="A21" s="8">
        <v>16</v>
      </c>
      <c r="B21" s="11"/>
      <c r="C21" s="9">
        <v>2</v>
      </c>
      <c r="D21" s="2">
        <v>2</v>
      </c>
      <c r="E21" s="2">
        <v>0</v>
      </c>
      <c r="F21" s="2">
        <v>0</v>
      </c>
      <c r="G21" s="2"/>
      <c r="H21" s="2"/>
      <c r="I21" s="2">
        <f t="shared" si="0"/>
        <v>4</v>
      </c>
      <c r="J21" s="2">
        <f t="shared" si="1"/>
        <v>0.5</v>
      </c>
      <c r="K21" s="2">
        <v>3</v>
      </c>
    </row>
    <row r="22" spans="1:11">
      <c r="A22" s="8">
        <v>17</v>
      </c>
      <c r="B22" s="11"/>
      <c r="C22" s="9">
        <v>2</v>
      </c>
      <c r="D22" s="2">
        <v>2</v>
      </c>
      <c r="E22" s="2">
        <v>0</v>
      </c>
      <c r="F22" s="2">
        <v>1</v>
      </c>
      <c r="G22" s="2"/>
      <c r="H22" s="2"/>
      <c r="I22" s="2">
        <f t="shared" si="0"/>
        <v>5</v>
      </c>
      <c r="J22" s="2">
        <f t="shared" si="1"/>
        <v>0.625</v>
      </c>
      <c r="K22" s="2">
        <v>3</v>
      </c>
    </row>
    <row r="23" spans="1:11">
      <c r="A23" s="8">
        <v>18</v>
      </c>
      <c r="B23" s="11"/>
      <c r="C23" s="9"/>
      <c r="D23" s="2"/>
      <c r="E23" s="2"/>
      <c r="F23" s="2"/>
      <c r="G23" s="2"/>
      <c r="H23" s="2"/>
      <c r="I23" s="2"/>
      <c r="J23" s="2">
        <f t="shared" si="1"/>
        <v>0</v>
      </c>
      <c r="K23" s="2"/>
    </row>
    <row r="24" spans="1:11">
      <c r="A24" s="8">
        <v>19</v>
      </c>
      <c r="B24" s="11"/>
      <c r="C24" s="9">
        <v>2</v>
      </c>
      <c r="D24" s="2">
        <v>2</v>
      </c>
      <c r="E24" s="2">
        <v>2</v>
      </c>
      <c r="F24" s="2">
        <v>0</v>
      </c>
      <c r="G24" s="2"/>
      <c r="H24" s="2"/>
      <c r="I24" s="2">
        <f t="shared" si="0"/>
        <v>6</v>
      </c>
      <c r="J24" s="2">
        <f t="shared" si="1"/>
        <v>0.75</v>
      </c>
      <c r="K24" s="2">
        <v>4</v>
      </c>
    </row>
    <row r="25" spans="1:11">
      <c r="A25" s="8">
        <v>20</v>
      </c>
      <c r="B25" s="12"/>
      <c r="C25" s="9"/>
      <c r="D25" s="2"/>
      <c r="E25" s="2"/>
      <c r="F25" s="2"/>
      <c r="G25" s="2"/>
      <c r="H25" s="2"/>
      <c r="I25" s="2"/>
      <c r="J25" s="2"/>
      <c r="K25" s="2"/>
    </row>
    <row r="26" spans="1:11">
      <c r="A26" s="8">
        <v>21</v>
      </c>
      <c r="B26" s="13"/>
      <c r="C26" s="9"/>
      <c r="D26" s="2"/>
      <c r="E26" s="2"/>
      <c r="F26" s="2"/>
      <c r="G26" s="2"/>
      <c r="H26" s="2"/>
      <c r="I26" s="2"/>
      <c r="J26" s="2"/>
      <c r="K26" s="2"/>
    </row>
    <row r="27" spans="1:11">
      <c r="A27" s="2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>
        <v>23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9" t="s">
        <v>14</v>
      </c>
      <c r="B31" s="29"/>
      <c r="C31" s="16"/>
      <c r="D31" s="16"/>
      <c r="E31" s="16"/>
      <c r="F31" s="16"/>
      <c r="G31" s="16"/>
      <c r="H31" s="2"/>
      <c r="I31" s="2"/>
      <c r="J31" s="2"/>
      <c r="K31" s="2"/>
    </row>
    <row r="32" spans="1:11">
      <c r="B32" s="17" t="s">
        <v>18</v>
      </c>
    </row>
    <row r="33" spans="2:7">
      <c r="B33" s="4" t="s">
        <v>26</v>
      </c>
      <c r="C33" s="5">
        <v>2</v>
      </c>
      <c r="E33" s="18" t="s">
        <v>8</v>
      </c>
      <c r="F33" s="18"/>
      <c r="G33" s="5">
        <f>(C33+C34+C35)*100/16</f>
        <v>100</v>
      </c>
    </row>
    <row r="34" spans="2:7">
      <c r="B34" s="7" t="s">
        <v>11</v>
      </c>
      <c r="C34" s="6">
        <v>5</v>
      </c>
      <c r="E34" s="18" t="s">
        <v>9</v>
      </c>
      <c r="F34" s="18"/>
      <c r="G34" s="5">
        <f>(C33+C34)*100/16</f>
        <v>43.75</v>
      </c>
    </row>
    <row r="35" spans="2:7">
      <c r="B35" s="7" t="s">
        <v>12</v>
      </c>
      <c r="C35" s="6">
        <v>9</v>
      </c>
      <c r="E35" s="18" t="s">
        <v>7</v>
      </c>
      <c r="F35" s="18"/>
      <c r="G35" s="6">
        <f>(C33*100+C34*64+C35*36+C36*16)/16</f>
        <v>52.75</v>
      </c>
    </row>
    <row r="36" spans="2:7">
      <c r="B36" s="7" t="s">
        <v>13</v>
      </c>
      <c r="C36" s="6">
        <v>0</v>
      </c>
      <c r="E36" s="18" t="s">
        <v>10</v>
      </c>
      <c r="F36" s="18"/>
      <c r="G36" s="6">
        <f>(5*C33+4*C34+3*C35+2*C36)/(C33+C34+C35+C36)</f>
        <v>3.5625</v>
      </c>
    </row>
  </sheetData>
  <mergeCells count="16">
    <mergeCell ref="E36:F36"/>
    <mergeCell ref="A1:K1"/>
    <mergeCell ref="A2:B2"/>
    <mergeCell ref="C2:D2"/>
    <mergeCell ref="E2:H2"/>
    <mergeCell ref="I2:J2"/>
    <mergeCell ref="A3:A4"/>
    <mergeCell ref="B3:B4"/>
    <mergeCell ref="C3:H3"/>
    <mergeCell ref="I3:I4"/>
    <mergeCell ref="J3:J4"/>
    <mergeCell ref="K3:K4"/>
    <mergeCell ref="A31:B31"/>
    <mergeCell ref="E33:F33"/>
    <mergeCell ref="E34:F34"/>
    <mergeCell ref="E35:F35"/>
  </mergeCells>
  <pageMargins left="0.19685039370078741" right="0.19685039370078741" top="0.19685039370078741" bottom="0.19685039370078741" header="0.39370078740157483" footer="0.3937007874015748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6"/>
  <sheetViews>
    <sheetView topLeftCell="A8" workbookViewId="0">
      <selection activeCell="B5" sqref="B5:B29"/>
    </sheetView>
  </sheetViews>
  <sheetFormatPr defaultRowHeight="15"/>
  <cols>
    <col min="1" max="1" width="5.140625" customWidth="1"/>
    <col min="2" max="2" width="18.28515625" customWidth="1"/>
    <col min="3" max="3" width="5.7109375" customWidth="1"/>
    <col min="4" max="4" width="6" customWidth="1"/>
    <col min="5" max="5" width="6.28515625" customWidth="1"/>
    <col min="6" max="6" width="6.140625" customWidth="1"/>
    <col min="7" max="7" width="6.7109375" customWidth="1"/>
    <col min="8" max="8" width="10.7109375" customWidth="1"/>
    <col min="9" max="9" width="5.140625" customWidth="1"/>
    <col min="10" max="10" width="9" customWidth="1"/>
    <col min="11" max="11" width="11.5703125" customWidth="1"/>
  </cols>
  <sheetData>
    <row r="1" spans="1:11" ht="15.75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75">
      <c r="A2" s="20" t="s">
        <v>28</v>
      </c>
      <c r="B2" s="20"/>
      <c r="C2" s="20" t="s">
        <v>15</v>
      </c>
      <c r="D2" s="20"/>
      <c r="E2" s="20" t="s">
        <v>36</v>
      </c>
      <c r="F2" s="20"/>
      <c r="G2" s="20"/>
      <c r="H2" s="20"/>
      <c r="I2" s="20" t="s">
        <v>34</v>
      </c>
      <c r="J2" s="20"/>
      <c r="K2" s="3" t="s">
        <v>24</v>
      </c>
    </row>
    <row r="3" spans="1:11" ht="15" customHeight="1">
      <c r="A3" s="21" t="s">
        <v>1</v>
      </c>
      <c r="B3" s="21" t="s">
        <v>0</v>
      </c>
      <c r="C3" s="24" t="s">
        <v>5</v>
      </c>
      <c r="D3" s="25"/>
      <c r="E3" s="25"/>
      <c r="F3" s="25"/>
      <c r="G3" s="25"/>
      <c r="H3" s="26"/>
      <c r="I3" s="27" t="s">
        <v>2</v>
      </c>
      <c r="J3" s="27" t="s">
        <v>3</v>
      </c>
      <c r="K3" s="27" t="s">
        <v>4</v>
      </c>
    </row>
    <row r="4" spans="1:11" ht="258" customHeight="1">
      <c r="A4" s="22"/>
      <c r="B4" s="23"/>
      <c r="C4" s="1" t="s">
        <v>29</v>
      </c>
      <c r="D4" s="1" t="s">
        <v>31</v>
      </c>
      <c r="E4" s="1" t="s">
        <v>30</v>
      </c>
      <c r="F4" s="1" t="s">
        <v>32</v>
      </c>
      <c r="G4" s="1"/>
      <c r="H4" s="1"/>
      <c r="I4" s="28"/>
      <c r="J4" s="28"/>
      <c r="K4" s="28"/>
    </row>
    <row r="5" spans="1:11">
      <c r="A5" s="8">
        <v>1</v>
      </c>
      <c r="B5" s="11"/>
      <c r="C5" s="9">
        <v>2</v>
      </c>
      <c r="D5" s="2">
        <v>2</v>
      </c>
      <c r="E5" s="2">
        <v>0</v>
      </c>
      <c r="F5" s="2">
        <v>0</v>
      </c>
      <c r="G5" s="2"/>
      <c r="H5" s="2"/>
      <c r="I5" s="2">
        <f>SUM(C5:H5)</f>
        <v>4</v>
      </c>
      <c r="J5" s="2">
        <f>I5/8</f>
        <v>0.5</v>
      </c>
      <c r="K5" s="2">
        <v>3</v>
      </c>
    </row>
    <row r="6" spans="1:11">
      <c r="A6" s="8">
        <v>2</v>
      </c>
      <c r="B6" s="11"/>
      <c r="C6" s="9">
        <v>2</v>
      </c>
      <c r="D6" s="2">
        <v>2</v>
      </c>
      <c r="E6" s="2">
        <v>1</v>
      </c>
      <c r="F6" s="2">
        <v>0</v>
      </c>
      <c r="G6" s="2"/>
      <c r="H6" s="2"/>
      <c r="I6" s="2">
        <f t="shared" ref="I6:I29" si="0">SUM(C6:H6)</f>
        <v>5</v>
      </c>
      <c r="J6" s="2">
        <f t="shared" ref="J6:J29" si="1">I6/8</f>
        <v>0.625</v>
      </c>
      <c r="K6" s="2">
        <v>3</v>
      </c>
    </row>
    <row r="7" spans="1:11">
      <c r="A7" s="8">
        <v>3</v>
      </c>
      <c r="B7" s="11"/>
      <c r="C7" s="9">
        <v>2</v>
      </c>
      <c r="D7" s="2">
        <v>2</v>
      </c>
      <c r="E7" s="2">
        <v>1</v>
      </c>
      <c r="F7" s="2">
        <v>0</v>
      </c>
      <c r="G7" s="2"/>
      <c r="H7" s="2"/>
      <c r="I7" s="2">
        <f t="shared" si="0"/>
        <v>5</v>
      </c>
      <c r="J7" s="2">
        <f t="shared" si="1"/>
        <v>0.625</v>
      </c>
      <c r="K7" s="2">
        <v>3</v>
      </c>
    </row>
    <row r="8" spans="1:11">
      <c r="A8" s="8">
        <v>4</v>
      </c>
      <c r="B8" s="11"/>
      <c r="C8" s="9">
        <v>2</v>
      </c>
      <c r="D8" s="2">
        <v>2</v>
      </c>
      <c r="E8" s="2">
        <v>2</v>
      </c>
      <c r="F8" s="2">
        <v>0</v>
      </c>
      <c r="G8" s="2"/>
      <c r="H8" s="2"/>
      <c r="I8" s="2">
        <f t="shared" si="0"/>
        <v>6</v>
      </c>
      <c r="J8" s="2">
        <f t="shared" si="1"/>
        <v>0.75</v>
      </c>
      <c r="K8" s="2">
        <v>4</v>
      </c>
    </row>
    <row r="9" spans="1:11">
      <c r="A9" s="8">
        <v>5</v>
      </c>
      <c r="B9" s="11"/>
      <c r="C9" s="9">
        <v>2</v>
      </c>
      <c r="D9" s="2">
        <v>2</v>
      </c>
      <c r="E9" s="2">
        <v>0</v>
      </c>
      <c r="F9" s="2">
        <v>0</v>
      </c>
      <c r="G9" s="2"/>
      <c r="H9" s="2"/>
      <c r="I9" s="2">
        <f t="shared" si="0"/>
        <v>4</v>
      </c>
      <c r="J9" s="2">
        <f t="shared" si="1"/>
        <v>0.5</v>
      </c>
      <c r="K9" s="2">
        <v>3</v>
      </c>
    </row>
    <row r="10" spans="1:11">
      <c r="A10" s="8">
        <v>6</v>
      </c>
      <c r="B10" s="11"/>
      <c r="C10" s="9">
        <v>2</v>
      </c>
      <c r="D10" s="2">
        <v>2</v>
      </c>
      <c r="E10" s="2">
        <v>0</v>
      </c>
      <c r="F10" s="2">
        <v>2</v>
      </c>
      <c r="G10" s="2"/>
      <c r="H10" s="2"/>
      <c r="I10" s="2">
        <f t="shared" si="0"/>
        <v>6</v>
      </c>
      <c r="J10" s="2">
        <f t="shared" si="1"/>
        <v>0.75</v>
      </c>
      <c r="K10" s="2">
        <v>4</v>
      </c>
    </row>
    <row r="11" spans="1:11">
      <c r="A11" s="8">
        <v>7</v>
      </c>
      <c r="B11" s="11"/>
      <c r="C11" s="9">
        <v>2</v>
      </c>
      <c r="D11" s="2">
        <v>2</v>
      </c>
      <c r="E11" s="2">
        <v>0</v>
      </c>
      <c r="F11" s="2">
        <v>0</v>
      </c>
      <c r="G11" s="2"/>
      <c r="H11" s="2"/>
      <c r="I11" s="2">
        <f t="shared" si="0"/>
        <v>4</v>
      </c>
      <c r="J11" s="2">
        <f t="shared" si="1"/>
        <v>0.5</v>
      </c>
      <c r="K11" s="2">
        <v>3</v>
      </c>
    </row>
    <row r="12" spans="1:11">
      <c r="A12" s="8">
        <v>8</v>
      </c>
      <c r="B12" s="11"/>
      <c r="C12" s="9">
        <v>2</v>
      </c>
      <c r="D12" s="2">
        <v>0</v>
      </c>
      <c r="E12" s="2">
        <v>2</v>
      </c>
      <c r="F12" s="2">
        <v>0</v>
      </c>
      <c r="G12" s="2"/>
      <c r="H12" s="2"/>
      <c r="I12" s="2">
        <f t="shared" si="0"/>
        <v>4</v>
      </c>
      <c r="J12" s="2">
        <f t="shared" si="1"/>
        <v>0.5</v>
      </c>
      <c r="K12" s="2">
        <v>3</v>
      </c>
    </row>
    <row r="13" spans="1:11">
      <c r="A13" s="8">
        <v>9</v>
      </c>
      <c r="B13" s="11"/>
      <c r="C13" s="9">
        <v>0</v>
      </c>
      <c r="D13" s="2">
        <v>2</v>
      </c>
      <c r="E13" s="2">
        <v>0</v>
      </c>
      <c r="F13" s="2">
        <v>0</v>
      </c>
      <c r="G13" s="2"/>
      <c r="H13" s="2"/>
      <c r="I13" s="2">
        <f t="shared" si="0"/>
        <v>2</v>
      </c>
      <c r="J13" s="2">
        <f t="shared" si="1"/>
        <v>0.25</v>
      </c>
      <c r="K13" s="2">
        <v>2</v>
      </c>
    </row>
    <row r="14" spans="1:11">
      <c r="A14" s="8">
        <v>10</v>
      </c>
      <c r="B14" s="11"/>
      <c r="C14" s="9">
        <v>0</v>
      </c>
      <c r="D14" s="2">
        <v>0</v>
      </c>
      <c r="E14" s="2">
        <v>0</v>
      </c>
      <c r="F14" s="2">
        <v>0</v>
      </c>
      <c r="G14" s="2"/>
      <c r="H14" s="2"/>
      <c r="I14" s="2">
        <f t="shared" si="0"/>
        <v>0</v>
      </c>
      <c r="J14" s="2">
        <f t="shared" si="1"/>
        <v>0</v>
      </c>
      <c r="K14" s="2">
        <v>2</v>
      </c>
    </row>
    <row r="15" spans="1:11">
      <c r="A15" s="8">
        <v>11</v>
      </c>
      <c r="B15" s="11"/>
      <c r="C15" s="9">
        <v>2</v>
      </c>
      <c r="D15" s="2">
        <v>2</v>
      </c>
      <c r="E15" s="2">
        <v>0</v>
      </c>
      <c r="F15" s="2">
        <v>0</v>
      </c>
      <c r="G15" s="2"/>
      <c r="H15" s="2"/>
      <c r="I15" s="2">
        <f t="shared" si="0"/>
        <v>4</v>
      </c>
      <c r="J15" s="2">
        <f t="shared" si="1"/>
        <v>0.5</v>
      </c>
      <c r="K15" s="2">
        <v>3</v>
      </c>
    </row>
    <row r="16" spans="1:11">
      <c r="A16" s="8">
        <v>12</v>
      </c>
      <c r="B16" s="11"/>
      <c r="C16" s="9">
        <v>2</v>
      </c>
      <c r="D16" s="2">
        <v>2</v>
      </c>
      <c r="E16" s="2">
        <v>2</v>
      </c>
      <c r="F16" s="2">
        <v>2</v>
      </c>
      <c r="G16" s="2"/>
      <c r="H16" s="2"/>
      <c r="I16" s="2">
        <f t="shared" si="0"/>
        <v>8</v>
      </c>
      <c r="J16" s="2">
        <f t="shared" si="1"/>
        <v>1</v>
      </c>
      <c r="K16" s="2">
        <v>5</v>
      </c>
    </row>
    <row r="17" spans="1:11">
      <c r="A17" s="8">
        <v>13</v>
      </c>
      <c r="B17" s="11"/>
      <c r="C17" s="9">
        <v>2</v>
      </c>
      <c r="D17" s="2">
        <v>2</v>
      </c>
      <c r="E17" s="2">
        <v>0</v>
      </c>
      <c r="F17" s="2">
        <v>2</v>
      </c>
      <c r="G17" s="2"/>
      <c r="H17" s="2"/>
      <c r="I17" s="2">
        <f t="shared" si="0"/>
        <v>6</v>
      </c>
      <c r="J17" s="2">
        <f t="shared" si="1"/>
        <v>0.75</v>
      </c>
      <c r="K17" s="2">
        <v>4</v>
      </c>
    </row>
    <row r="18" spans="1:11">
      <c r="A18" s="8">
        <v>14</v>
      </c>
      <c r="B18" s="14"/>
      <c r="C18" s="9">
        <v>2</v>
      </c>
      <c r="D18" s="2">
        <v>2</v>
      </c>
      <c r="E18" s="2">
        <v>2</v>
      </c>
      <c r="F18" s="2">
        <v>0</v>
      </c>
      <c r="G18" s="2"/>
      <c r="H18" s="2"/>
      <c r="I18" s="2">
        <f t="shared" si="0"/>
        <v>6</v>
      </c>
      <c r="J18" s="2">
        <f t="shared" si="1"/>
        <v>0.75</v>
      </c>
      <c r="K18" s="2">
        <v>4</v>
      </c>
    </row>
    <row r="19" spans="1:11">
      <c r="A19" s="8">
        <v>15</v>
      </c>
      <c r="B19" s="11"/>
      <c r="C19" s="9">
        <v>2</v>
      </c>
      <c r="D19" s="2">
        <v>0</v>
      </c>
      <c r="E19" s="2">
        <v>0</v>
      </c>
      <c r="F19" s="2">
        <v>0</v>
      </c>
      <c r="G19" s="2"/>
      <c r="H19" s="2"/>
      <c r="I19" s="2">
        <f t="shared" si="0"/>
        <v>2</v>
      </c>
      <c r="J19" s="2">
        <f t="shared" si="1"/>
        <v>0.25</v>
      </c>
      <c r="K19" s="2">
        <v>2</v>
      </c>
    </row>
    <row r="20" spans="1:11">
      <c r="A20" s="8">
        <v>16</v>
      </c>
      <c r="B20" s="11"/>
      <c r="C20" s="9">
        <v>2</v>
      </c>
      <c r="D20" s="2">
        <v>2</v>
      </c>
      <c r="E20" s="2">
        <v>0</v>
      </c>
      <c r="F20" s="2">
        <v>0</v>
      </c>
      <c r="G20" s="2"/>
      <c r="H20" s="2"/>
      <c r="I20" s="2">
        <f t="shared" si="0"/>
        <v>4</v>
      </c>
      <c r="J20" s="2">
        <f t="shared" si="1"/>
        <v>0.5</v>
      </c>
      <c r="K20" s="2">
        <v>3</v>
      </c>
    </row>
    <row r="21" spans="1:11">
      <c r="A21" s="8">
        <v>17</v>
      </c>
      <c r="B21" s="11"/>
      <c r="C21" s="9">
        <v>2</v>
      </c>
      <c r="D21" s="2">
        <v>2</v>
      </c>
      <c r="E21" s="2">
        <v>2</v>
      </c>
      <c r="F21" s="2">
        <v>0</v>
      </c>
      <c r="G21" s="2"/>
      <c r="H21" s="2"/>
      <c r="I21" s="2">
        <f t="shared" si="0"/>
        <v>6</v>
      </c>
      <c r="J21" s="2">
        <f t="shared" si="1"/>
        <v>0.75</v>
      </c>
      <c r="K21" s="2">
        <v>4</v>
      </c>
    </row>
    <row r="22" spans="1:11">
      <c r="A22" s="8">
        <v>18</v>
      </c>
      <c r="B22" s="11"/>
      <c r="C22" s="9">
        <v>0</v>
      </c>
      <c r="D22" s="2">
        <v>1</v>
      </c>
      <c r="E22" s="2">
        <v>0</v>
      </c>
      <c r="F22" s="2">
        <v>0</v>
      </c>
      <c r="G22" s="2"/>
      <c r="H22" s="2"/>
      <c r="I22" s="2">
        <f t="shared" si="0"/>
        <v>1</v>
      </c>
      <c r="J22" s="2">
        <f t="shared" si="1"/>
        <v>0.125</v>
      </c>
      <c r="K22" s="2">
        <v>2</v>
      </c>
    </row>
    <row r="23" spans="1:11">
      <c r="A23" s="8">
        <v>19</v>
      </c>
      <c r="B23" s="11"/>
      <c r="C23" s="9">
        <v>2</v>
      </c>
      <c r="D23" s="2">
        <v>2</v>
      </c>
      <c r="E23" s="2">
        <v>0</v>
      </c>
      <c r="F23" s="2">
        <v>2</v>
      </c>
      <c r="G23" s="2"/>
      <c r="H23" s="2"/>
      <c r="I23" s="2">
        <f t="shared" si="0"/>
        <v>6</v>
      </c>
      <c r="J23" s="2">
        <f t="shared" si="1"/>
        <v>0.75</v>
      </c>
      <c r="K23" s="2">
        <v>4</v>
      </c>
    </row>
    <row r="24" spans="1:11">
      <c r="A24" s="8">
        <v>20</v>
      </c>
      <c r="B24" s="11"/>
      <c r="C24" s="9">
        <v>2</v>
      </c>
      <c r="D24" s="2">
        <v>2</v>
      </c>
      <c r="E24" s="2">
        <v>2</v>
      </c>
      <c r="F24" s="2">
        <v>2</v>
      </c>
      <c r="G24" s="2"/>
      <c r="H24" s="2"/>
      <c r="I24" s="2">
        <f t="shared" si="0"/>
        <v>8</v>
      </c>
      <c r="J24" s="2">
        <f t="shared" si="1"/>
        <v>1</v>
      </c>
      <c r="K24" s="2">
        <v>5</v>
      </c>
    </row>
    <row r="25" spans="1:11">
      <c r="A25" s="8">
        <v>21</v>
      </c>
      <c r="B25" s="11"/>
      <c r="C25" s="9">
        <v>2</v>
      </c>
      <c r="D25" s="2">
        <v>2</v>
      </c>
      <c r="E25" s="2">
        <v>1</v>
      </c>
      <c r="F25" s="2">
        <v>0</v>
      </c>
      <c r="G25" s="2"/>
      <c r="H25" s="2"/>
      <c r="I25" s="2">
        <f t="shared" si="0"/>
        <v>5</v>
      </c>
      <c r="J25" s="2">
        <f t="shared" si="1"/>
        <v>0.625</v>
      </c>
      <c r="K25" s="2">
        <v>3</v>
      </c>
    </row>
    <row r="26" spans="1:11">
      <c r="A26" s="8">
        <v>22</v>
      </c>
      <c r="B26" s="11"/>
      <c r="C26" s="9">
        <v>2</v>
      </c>
      <c r="D26" s="2">
        <v>2</v>
      </c>
      <c r="E26" s="2">
        <v>1</v>
      </c>
      <c r="F26" s="2">
        <v>2</v>
      </c>
      <c r="G26" s="2"/>
      <c r="H26" s="2"/>
      <c r="I26" s="2">
        <f t="shared" si="0"/>
        <v>7</v>
      </c>
      <c r="J26" s="2">
        <f t="shared" si="1"/>
        <v>0.875</v>
      </c>
      <c r="K26" s="2">
        <v>5</v>
      </c>
    </row>
    <row r="27" spans="1:11">
      <c r="A27" s="8">
        <v>23</v>
      </c>
      <c r="B27" s="11"/>
      <c r="C27" s="9">
        <v>2</v>
      </c>
      <c r="D27" s="2">
        <v>2</v>
      </c>
      <c r="E27" s="2">
        <v>2</v>
      </c>
      <c r="F27" s="2">
        <v>0</v>
      </c>
      <c r="G27" s="2"/>
      <c r="H27" s="2"/>
      <c r="I27" s="2">
        <f t="shared" si="0"/>
        <v>6</v>
      </c>
      <c r="J27" s="2">
        <f t="shared" si="1"/>
        <v>0.75</v>
      </c>
      <c r="K27" s="2">
        <v>4</v>
      </c>
    </row>
    <row r="28" spans="1:11">
      <c r="A28" s="8">
        <v>24</v>
      </c>
      <c r="B28" s="11"/>
      <c r="C28" s="9">
        <v>1</v>
      </c>
      <c r="D28" s="2">
        <v>1</v>
      </c>
      <c r="E28" s="2">
        <v>2</v>
      </c>
      <c r="F28" s="2">
        <v>0</v>
      </c>
      <c r="G28" s="2"/>
      <c r="H28" s="2"/>
      <c r="I28" s="2">
        <f t="shared" si="0"/>
        <v>4</v>
      </c>
      <c r="J28" s="2">
        <f t="shared" si="1"/>
        <v>0.5</v>
      </c>
      <c r="K28" s="2">
        <v>3</v>
      </c>
    </row>
    <row r="29" spans="1:11">
      <c r="A29" s="8">
        <v>25</v>
      </c>
      <c r="B29" s="11"/>
      <c r="C29" s="9"/>
      <c r="D29" s="2"/>
      <c r="E29" s="2"/>
      <c r="F29" s="2"/>
      <c r="G29" s="2"/>
      <c r="H29" s="2"/>
      <c r="I29" s="2">
        <f t="shared" si="0"/>
        <v>0</v>
      </c>
      <c r="J29" s="2">
        <f t="shared" si="1"/>
        <v>0</v>
      </c>
      <c r="K29" s="2"/>
    </row>
    <row r="30" spans="1:11">
      <c r="B30" s="10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9" t="s">
        <v>14</v>
      </c>
      <c r="B31" s="29"/>
      <c r="C31" s="16"/>
      <c r="D31" s="16"/>
      <c r="E31" s="16"/>
      <c r="F31" s="16"/>
      <c r="G31" s="16"/>
      <c r="H31" s="2"/>
      <c r="I31" s="2"/>
      <c r="J31" s="2"/>
      <c r="K31" s="2"/>
    </row>
    <row r="32" spans="1:11">
      <c r="B32" s="17" t="s">
        <v>37</v>
      </c>
    </row>
    <row r="33" spans="2:7">
      <c r="B33" s="4" t="s">
        <v>25</v>
      </c>
      <c r="C33" s="5">
        <v>3</v>
      </c>
      <c r="E33" s="18" t="s">
        <v>8</v>
      </c>
      <c r="F33" s="18"/>
      <c r="G33" s="5">
        <f>(C33+C34+C35)*100/24</f>
        <v>83.333333333333329</v>
      </c>
    </row>
    <row r="34" spans="2:7">
      <c r="B34" s="7" t="s">
        <v>11</v>
      </c>
      <c r="C34" s="6">
        <v>7</v>
      </c>
      <c r="E34" s="18" t="s">
        <v>9</v>
      </c>
      <c r="F34" s="18"/>
      <c r="G34" s="5">
        <f>(C33+C34)*100/24</f>
        <v>41.666666666666664</v>
      </c>
    </row>
    <row r="35" spans="2:7">
      <c r="B35" s="7" t="s">
        <v>12</v>
      </c>
      <c r="C35" s="6">
        <v>10</v>
      </c>
      <c r="E35" s="18" t="s">
        <v>7</v>
      </c>
      <c r="F35" s="18"/>
      <c r="G35" s="6">
        <f>(C33*100+C34*64+C35*36+C36*16)/24</f>
        <v>48.833333333333336</v>
      </c>
    </row>
    <row r="36" spans="2:7">
      <c r="B36" s="7" t="s">
        <v>13</v>
      </c>
      <c r="C36" s="6">
        <v>4</v>
      </c>
      <c r="E36" s="18" t="s">
        <v>10</v>
      </c>
      <c r="F36" s="18"/>
      <c r="G36" s="6">
        <f>(5*C33+4*C34+3*C35+2*C36)/(C33+C34+C35+C36)</f>
        <v>3.375</v>
      </c>
    </row>
  </sheetData>
  <mergeCells count="16">
    <mergeCell ref="E36:F36"/>
    <mergeCell ref="A1:K1"/>
    <mergeCell ref="A2:B2"/>
    <mergeCell ref="C2:D2"/>
    <mergeCell ref="E2:H2"/>
    <mergeCell ref="I2:J2"/>
    <mergeCell ref="A3:A4"/>
    <mergeCell ref="B3:B4"/>
    <mergeCell ref="C3:H3"/>
    <mergeCell ref="I3:I4"/>
    <mergeCell ref="J3:J4"/>
    <mergeCell ref="K3:K4"/>
    <mergeCell ref="A31:B31"/>
    <mergeCell ref="E33:F33"/>
    <mergeCell ref="E34:F34"/>
    <mergeCell ref="E35:F35"/>
  </mergeCells>
  <pageMargins left="0.19685039370078741" right="0.19685039370078741" top="0.19685039370078741" bottom="0.19685039370078741" header="0.39370078740157483" footer="0.3937007874015748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8А</vt:lpstr>
      <vt:lpstr>8Б</vt:lpstr>
      <vt:lpstr>8В</vt:lpstr>
      <vt:lpstr>8Г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2015-05-26T06:05:14Z</cp:lastPrinted>
  <dcterms:created xsi:type="dcterms:W3CDTF">2015-05-24T20:36:23Z</dcterms:created>
  <dcterms:modified xsi:type="dcterms:W3CDTF">2016-11-28T19:03:04Z</dcterms:modified>
</cp:coreProperties>
</file>